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5970" windowHeight="6405" activeTab="2"/>
  </bookViews>
  <sheets>
    <sheet name="Compte résultat €" sheetId="6" r:id="rId1"/>
    <sheet name="Compte fonctionnement €" sheetId="5" r:id="rId2"/>
    <sheet name="Budget 2016" sheetId="1" r:id="rId3"/>
  </sheets>
  <definedNames>
    <definedName name="_xlnm.Print_Area" localSheetId="2">'Budget 2016'!$A$1:$E$37</definedName>
  </definedNames>
  <calcPr calcId="145621"/>
</workbook>
</file>

<file path=xl/calcChain.xml><?xml version="1.0" encoding="utf-8"?>
<calcChain xmlns="http://schemas.openxmlformats.org/spreadsheetml/2006/main">
  <c r="D26" i="6" l="1"/>
  <c r="D14" i="6"/>
  <c r="D16" i="6" s="1"/>
  <c r="D22" i="6" s="1"/>
  <c r="D28" i="6" l="1"/>
  <c r="D34" i="6" s="1"/>
  <c r="D14" i="1" l="1"/>
  <c r="D16" i="1" s="1"/>
  <c r="D22" i="1" s="1"/>
  <c r="D27" i="1"/>
  <c r="E14" i="1"/>
  <c r="E16" i="1" s="1"/>
  <c r="E22" i="1" s="1"/>
  <c r="E27" i="1"/>
  <c r="C14" i="1"/>
  <c r="C16" i="1" s="1"/>
  <c r="C22" i="1" s="1"/>
  <c r="C27" i="1"/>
  <c r="D15" i="5"/>
  <c r="D17" i="5" s="1"/>
  <c r="D28" i="5"/>
  <c r="C15" i="5"/>
  <c r="C17" i="5" s="1"/>
  <c r="C23" i="5" s="1"/>
  <c r="E19" i="5"/>
  <c r="E20" i="5"/>
  <c r="E21" i="5"/>
  <c r="E22" i="5"/>
  <c r="E25" i="5"/>
  <c r="E26" i="5"/>
  <c r="E27" i="5"/>
  <c r="C28" i="5"/>
  <c r="E23" i="6"/>
  <c r="E24" i="6"/>
  <c r="E25" i="6"/>
  <c r="F26" i="6"/>
  <c r="C26" i="6"/>
  <c r="E10" i="6"/>
  <c r="E12" i="6"/>
  <c r="E13" i="6"/>
  <c r="E18" i="6"/>
  <c r="E19" i="6"/>
  <c r="E20" i="6"/>
  <c r="E21" i="6"/>
  <c r="F14" i="6"/>
  <c r="F16" i="6" s="1"/>
  <c r="F22" i="6" s="1"/>
  <c r="C14" i="6"/>
  <c r="C16" i="6" s="1"/>
  <c r="C22" i="6" s="1"/>
  <c r="E32" i="6"/>
  <c r="E30" i="6"/>
  <c r="E11" i="5"/>
  <c r="E13" i="5"/>
  <c r="E14" i="5"/>
  <c r="E34" i="1"/>
  <c r="E32" i="1"/>
  <c r="E35" i="5"/>
  <c r="E33" i="5"/>
  <c r="D30" i="1" l="1"/>
  <c r="D36" i="1" s="1"/>
  <c r="F28" i="6"/>
  <c r="F34" i="6" s="1"/>
  <c r="E14" i="6"/>
  <c r="E16" i="6" s="1"/>
  <c r="E22" i="6" s="1"/>
  <c r="C28" i="6"/>
  <c r="C34" i="6" s="1"/>
  <c r="E26" i="6"/>
  <c r="E30" i="1"/>
  <c r="E36" i="1" s="1"/>
  <c r="C30" i="1"/>
  <c r="C36" i="1" s="1"/>
  <c r="E28" i="5"/>
  <c r="C31" i="5"/>
  <c r="C37" i="5" s="1"/>
  <c r="E15" i="5"/>
  <c r="D23" i="5"/>
  <c r="D31" i="5" s="1"/>
  <c r="D37" i="5" s="1"/>
  <c r="E17" i="5"/>
  <c r="E23" i="5" s="1"/>
  <c r="E37" i="5" l="1"/>
  <c r="E31" i="5"/>
  <c r="E28" i="6"/>
  <c r="E34" i="6"/>
</calcChain>
</file>

<file path=xl/sharedStrings.xml><?xml version="1.0" encoding="utf-8"?>
<sst xmlns="http://schemas.openxmlformats.org/spreadsheetml/2006/main" count="90" uniqueCount="48">
  <si>
    <t>Réalisations</t>
  </si>
  <si>
    <t>Budget</t>
  </si>
  <si>
    <t>Ecart</t>
  </si>
  <si>
    <t xml:space="preserve"> réalisations /</t>
  </si>
  <si>
    <t>(en K€)</t>
  </si>
  <si>
    <t xml:space="preserve">  budget</t>
  </si>
  <si>
    <t>Remboursements divers et produits de gestion</t>
  </si>
  <si>
    <t>Charges de personnel</t>
  </si>
  <si>
    <t>Dotations aux amortissements</t>
  </si>
  <si>
    <t>CHARGES D'EXPLOITATION</t>
  </si>
  <si>
    <t>RESULTAT D'EXPLOITATION</t>
  </si>
  <si>
    <t>RESULTAT FINANCIER</t>
  </si>
  <si>
    <t>RESULTAT EXCEPTIONNEL</t>
  </si>
  <si>
    <t>RESULTAT DE L'EXERCICE</t>
  </si>
  <si>
    <t>COMPTES DE RESULTATS COMPARES</t>
  </si>
  <si>
    <t>Ecarts</t>
  </si>
  <si>
    <t>12 mois</t>
  </si>
  <si>
    <t>Estimé</t>
  </si>
  <si>
    <t>Participation agendas des Maires</t>
  </si>
  <si>
    <t>Cotisations brutes reversées à l'AMF</t>
  </si>
  <si>
    <t>Abattement et ristournes sur cotisations</t>
  </si>
  <si>
    <t>PRODUITS NETS D'EXPLOITATION</t>
  </si>
  <si>
    <t>Subvention</t>
  </si>
  <si>
    <t>Charges externes</t>
  </si>
  <si>
    <t xml:space="preserve">Charges externes </t>
  </si>
  <si>
    <t>COTISATIONS RESTANTES A L'ASSOCIATION   (1) - (2)</t>
  </si>
  <si>
    <r>
      <t xml:space="preserve">Cotisations des communes et des EPCI                </t>
    </r>
    <r>
      <rPr>
        <b/>
        <sz val="12"/>
        <rFont val="Times New Roman"/>
        <family val="1"/>
      </rPr>
      <t>(1)</t>
    </r>
  </si>
  <si>
    <r>
      <t xml:space="preserve">Cotisations nettes reversées à l'AMF 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(2)</t>
    </r>
  </si>
  <si>
    <r>
      <t xml:space="preserve">Cotisations des communes et des EPCI               </t>
    </r>
    <r>
      <rPr>
        <b/>
        <sz val="12"/>
        <rFont val="Times New Roman"/>
        <family val="1"/>
      </rPr>
      <t>(1)</t>
    </r>
  </si>
  <si>
    <r>
      <t xml:space="preserve">Cotisations nettes reversées à l'AMF                   </t>
    </r>
    <r>
      <rPr>
        <b/>
        <sz val="12"/>
        <rFont val="Times New Roman"/>
        <family val="1"/>
      </rPr>
      <t>(2)</t>
    </r>
  </si>
  <si>
    <r>
      <t xml:space="preserve">Cotisations nettes reversées à l'AMF                  </t>
    </r>
    <r>
      <rPr>
        <b/>
        <sz val="12"/>
        <rFont val="Times New Roman"/>
        <family val="1"/>
      </rPr>
      <t>(2)</t>
    </r>
  </si>
  <si>
    <r>
      <t xml:space="preserve">Cotisations des communes et des EPCI              </t>
    </r>
    <r>
      <rPr>
        <b/>
        <sz val="11"/>
        <rFont val="Times New Roman"/>
        <family val="1"/>
      </rPr>
      <t>(1)</t>
    </r>
  </si>
  <si>
    <t>cotisation à 0,243 €</t>
  </si>
  <si>
    <t>cotisation à 0,248 €</t>
  </si>
  <si>
    <t>Exercice 2013</t>
  </si>
  <si>
    <t>ex. 2015</t>
  </si>
  <si>
    <t>cotisation à 0,253 €</t>
  </si>
  <si>
    <t>Exercice 2014</t>
  </si>
  <si>
    <t>Participation Voyages Etude</t>
  </si>
  <si>
    <t>COMPTE DE FONCTIONNEMENT REALISATIONS / BUDGET EXERCICE 2014</t>
  </si>
  <si>
    <t>ex. 2016</t>
  </si>
  <si>
    <t>cotisation à 0,258 €</t>
  </si>
  <si>
    <t>ASSOCIATION DES MAIRES DE LOIRE ATLANTIQUE - 31 DECEMBRE 2015</t>
  </si>
  <si>
    <t>Exercice 2015</t>
  </si>
  <si>
    <t>2015 / 2014</t>
  </si>
  <si>
    <t>Budget 2016</t>
  </si>
  <si>
    <t>ex. 2017</t>
  </si>
  <si>
    <t>BUDGET EXERCICE 2017 (K€)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</si>
</sst>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7">
    <font>
      <sz val="11"/>
      <name val="Times New Roman"/>
    </font>
    <font>
      <sz val="11"/>
      <name val="Times New Roman"/>
    </font>
    <font>
      <sz val="10"/>
      <name val="Arial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/>
    <xf numFmtId="3" fontId="5" fillId="0" borderId="0" xfId="2" applyNumberFormat="1" applyFont="1"/>
    <xf numFmtId="0" fontId="4" fillId="0" borderId="0" xfId="2" applyFont="1"/>
    <xf numFmtId="3" fontId="4" fillId="0" borderId="0" xfId="2" applyNumberFormat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3" fontId="6" fillId="0" borderId="0" xfId="2" applyNumberFormat="1" applyFont="1" applyAlignment="1">
      <alignment horizontal="centerContinuous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4" fillId="2" borderId="1" xfId="2" applyFont="1" applyFill="1" applyBorder="1"/>
    <xf numFmtId="0" fontId="4" fillId="2" borderId="2" xfId="2" applyFont="1" applyFill="1" applyBorder="1"/>
    <xf numFmtId="3" fontId="4" fillId="0" borderId="3" xfId="2" applyNumberFormat="1" applyFont="1" applyBorder="1"/>
    <xf numFmtId="3" fontId="4" fillId="0" borderId="2" xfId="2" applyNumberFormat="1" applyFont="1" applyBorder="1"/>
    <xf numFmtId="0" fontId="5" fillId="2" borderId="0" xfId="2" applyFont="1" applyFill="1"/>
    <xf numFmtId="0" fontId="4" fillId="0" borderId="4" xfId="2" applyFont="1" applyBorder="1"/>
    <xf numFmtId="0" fontId="4" fillId="0" borderId="5" xfId="2" applyFont="1" applyBorder="1"/>
    <xf numFmtId="3" fontId="4" fillId="0" borderId="6" xfId="2" applyNumberFormat="1" applyFont="1" applyBorder="1"/>
    <xf numFmtId="3" fontId="4" fillId="0" borderId="5" xfId="2" applyNumberFormat="1" applyFont="1" applyBorder="1"/>
    <xf numFmtId="0" fontId="6" fillId="3" borderId="0" xfId="2" applyFont="1" applyFill="1" applyBorder="1" applyAlignment="1">
      <alignment horizontal="left"/>
    </xf>
    <xf numFmtId="3" fontId="6" fillId="3" borderId="6" xfId="2" applyNumberFormat="1" applyFont="1" applyFill="1" applyBorder="1"/>
    <xf numFmtId="3" fontId="4" fillId="2" borderId="6" xfId="2" applyNumberFormat="1" applyFont="1" applyFill="1" applyBorder="1"/>
    <xf numFmtId="3" fontId="4" fillId="2" borderId="5" xfId="2" applyNumberFormat="1" applyFont="1" applyFill="1" applyBorder="1"/>
    <xf numFmtId="0" fontId="4" fillId="0" borderId="4" xfId="2" quotePrefix="1" applyFont="1" applyBorder="1" applyAlignment="1">
      <alignment horizontal="left"/>
    </xf>
    <xf numFmtId="3" fontId="4" fillId="0" borderId="6" xfId="2" applyNumberFormat="1" applyFont="1" applyFill="1" applyBorder="1"/>
    <xf numFmtId="3" fontId="4" fillId="0" borderId="5" xfId="2" applyNumberFormat="1" applyFont="1" applyFill="1" applyBorder="1"/>
    <xf numFmtId="3" fontId="4" fillId="0" borderId="7" xfId="2" applyNumberFormat="1" applyFont="1" applyBorder="1"/>
    <xf numFmtId="0" fontId="4" fillId="0" borderId="4" xfId="2" applyFont="1" applyBorder="1" applyAlignment="1">
      <alignment horizontal="left"/>
    </xf>
    <xf numFmtId="0" fontId="6" fillId="3" borderId="5" xfId="2" applyFont="1" applyFill="1" applyBorder="1" applyAlignment="1">
      <alignment horizontal="left"/>
    </xf>
    <xf numFmtId="0" fontId="4" fillId="0" borderId="8" xfId="2" applyFont="1" applyBorder="1"/>
    <xf numFmtId="0" fontId="4" fillId="0" borderId="9" xfId="2" applyFont="1" applyBorder="1"/>
    <xf numFmtId="3" fontId="4" fillId="0" borderId="9" xfId="2" applyNumberFormat="1" applyFont="1" applyBorder="1"/>
    <xf numFmtId="3" fontId="4" fillId="0" borderId="0" xfId="2" applyNumberFormat="1" applyFont="1" applyBorder="1"/>
    <xf numFmtId="0" fontId="4" fillId="0" borderId="0" xfId="2" applyFont="1" applyBorder="1" applyAlignment="1">
      <alignment horizontal="left"/>
    </xf>
    <xf numFmtId="3" fontId="6" fillId="0" borderId="0" xfId="2" applyNumberFormat="1" applyFont="1" applyBorder="1"/>
    <xf numFmtId="0" fontId="6" fillId="0" borderId="0" xfId="2" applyFont="1" applyFill="1" applyBorder="1"/>
    <xf numFmtId="3" fontId="6" fillId="0" borderId="0" xfId="2" applyNumberFormat="1" applyFont="1" applyFill="1" applyBorder="1"/>
    <xf numFmtId="3" fontId="6" fillId="0" borderId="10" xfId="2" applyNumberFormat="1" applyFont="1" applyBorder="1"/>
    <xf numFmtId="0" fontId="9" fillId="0" borderId="0" xfId="2" applyFont="1" applyAlignment="1">
      <alignment vertical="center"/>
    </xf>
    <xf numFmtId="0" fontId="9" fillId="0" borderId="0" xfId="2" applyFont="1"/>
    <xf numFmtId="0" fontId="10" fillId="0" borderId="0" xfId="2" applyFont="1" applyAlignment="1">
      <alignment horizontal="centerContinuous"/>
    </xf>
    <xf numFmtId="0" fontId="9" fillId="0" borderId="0" xfId="2" applyFont="1" applyAlignment="1">
      <alignment horizontal="centerContinuous"/>
    </xf>
    <xf numFmtId="3" fontId="10" fillId="0" borderId="0" xfId="2" applyNumberFormat="1" applyFont="1" applyAlignment="1">
      <alignment horizontal="centerContinuous"/>
    </xf>
    <xf numFmtId="0" fontId="10" fillId="0" borderId="0" xfId="2" applyFont="1"/>
    <xf numFmtId="0" fontId="9" fillId="2" borderId="1" xfId="2" applyFont="1" applyFill="1" applyBorder="1"/>
    <xf numFmtId="0" fontId="9" fillId="2" borderId="2" xfId="2" applyFont="1" applyFill="1" applyBorder="1"/>
    <xf numFmtId="3" fontId="9" fillId="0" borderId="3" xfId="2" applyNumberFormat="1" applyFont="1" applyBorder="1"/>
    <xf numFmtId="3" fontId="9" fillId="0" borderId="2" xfId="2" applyNumberFormat="1" applyFont="1" applyBorder="1"/>
    <xf numFmtId="0" fontId="9" fillId="2" borderId="0" xfId="2" applyFont="1" applyFill="1"/>
    <xf numFmtId="0" fontId="9" fillId="0" borderId="4" xfId="2" applyFont="1" applyBorder="1"/>
    <xf numFmtId="0" fontId="9" fillId="0" borderId="5" xfId="2" applyFont="1" applyBorder="1"/>
    <xf numFmtId="3" fontId="9" fillId="0" borderId="6" xfId="2" applyNumberFormat="1" applyFont="1" applyBorder="1"/>
    <xf numFmtId="3" fontId="9" fillId="0" borderId="5" xfId="2" applyNumberFormat="1" applyFont="1" applyBorder="1"/>
    <xf numFmtId="0" fontId="9" fillId="0" borderId="5" xfId="2" quotePrefix="1" applyFont="1" applyBorder="1" applyAlignment="1">
      <alignment horizontal="left"/>
    </xf>
    <xf numFmtId="3" fontId="10" fillId="3" borderId="6" xfId="2" applyNumberFormat="1" applyFont="1" applyFill="1" applyBorder="1"/>
    <xf numFmtId="0" fontId="9" fillId="2" borderId="5" xfId="2" applyFont="1" applyFill="1" applyBorder="1"/>
    <xf numFmtId="0" fontId="9" fillId="0" borderId="5" xfId="2" applyFont="1" applyFill="1" applyBorder="1"/>
    <xf numFmtId="3" fontId="9" fillId="0" borderId="6" xfId="2" applyNumberFormat="1" applyFont="1" applyFill="1" applyBorder="1"/>
    <xf numFmtId="3" fontId="9" fillId="0" borderId="0" xfId="2" applyNumberFormat="1" applyFont="1" applyBorder="1"/>
    <xf numFmtId="0" fontId="9" fillId="0" borderId="0" xfId="2" applyFont="1" applyBorder="1" applyAlignment="1">
      <alignment horizontal="left"/>
    </xf>
    <xf numFmtId="3" fontId="10" fillId="0" borderId="0" xfId="2" applyNumberFormat="1" applyFont="1" applyBorder="1"/>
    <xf numFmtId="0" fontId="10" fillId="2" borderId="0" xfId="2" applyFont="1" applyFill="1" applyBorder="1"/>
    <xf numFmtId="0" fontId="10" fillId="2" borderId="9" xfId="2" applyFont="1" applyFill="1" applyBorder="1" applyAlignment="1">
      <alignment horizontal="left"/>
    </xf>
    <xf numFmtId="3" fontId="10" fillId="2" borderId="9" xfId="2" applyNumberFormat="1" applyFont="1" applyFill="1" applyBorder="1"/>
    <xf numFmtId="3" fontId="10" fillId="2" borderId="12" xfId="2" applyNumberFormat="1" applyFont="1" applyFill="1" applyBorder="1"/>
    <xf numFmtId="0" fontId="9" fillId="0" borderId="12" xfId="2" applyFont="1" applyBorder="1"/>
    <xf numFmtId="3" fontId="10" fillId="0" borderId="12" xfId="2" applyNumberFormat="1" applyFont="1" applyBorder="1"/>
    <xf numFmtId="3" fontId="10" fillId="3" borderId="13" xfId="2" applyNumberFormat="1" applyFont="1" applyFill="1" applyBorder="1"/>
    <xf numFmtId="3" fontId="9" fillId="0" borderId="0" xfId="2" applyNumberFormat="1" applyFont="1"/>
    <xf numFmtId="0" fontId="6" fillId="0" borderId="0" xfId="2" applyFont="1" applyFill="1" applyBorder="1" applyAlignment="1">
      <alignment horizontal="left"/>
    </xf>
    <xf numFmtId="0" fontId="4" fillId="0" borderId="12" xfId="2" applyFont="1" applyBorder="1"/>
    <xf numFmtId="0" fontId="9" fillId="0" borderId="0" xfId="2" quotePrefix="1" applyFont="1" applyBorder="1" applyAlignment="1">
      <alignment horizontal="left"/>
    </xf>
    <xf numFmtId="0" fontId="11" fillId="0" borderId="4" xfId="2" applyFont="1" applyBorder="1"/>
    <xf numFmtId="0" fontId="10" fillId="0" borderId="5" xfId="2" applyFont="1" applyBorder="1"/>
    <xf numFmtId="3" fontId="10" fillId="0" borderId="6" xfId="2" applyNumberFormat="1" applyFont="1" applyBorder="1"/>
    <xf numFmtId="3" fontId="6" fillId="0" borderId="6" xfId="2" applyNumberFormat="1" applyFont="1" applyFill="1" applyBorder="1"/>
    <xf numFmtId="3" fontId="6" fillId="0" borderId="5" xfId="2" applyNumberFormat="1" applyFont="1" applyBorder="1"/>
    <xf numFmtId="3" fontId="6" fillId="0" borderId="6" xfId="2" applyNumberFormat="1" applyFont="1" applyBorder="1"/>
    <xf numFmtId="0" fontId="11" fillId="3" borderId="4" xfId="2" applyFont="1" applyFill="1" applyBorder="1"/>
    <xf numFmtId="0" fontId="9" fillId="0" borderId="0" xfId="2" applyFont="1" applyBorder="1"/>
    <xf numFmtId="0" fontId="11" fillId="3" borderId="0" xfId="2" applyFont="1" applyFill="1" applyBorder="1" applyAlignment="1">
      <alignment horizontal="left"/>
    </xf>
    <xf numFmtId="0" fontId="13" fillId="0" borderId="0" xfId="2" applyFont="1"/>
    <xf numFmtId="0" fontId="11" fillId="3" borderId="8" xfId="2" applyFont="1" applyFill="1" applyBorder="1"/>
    <xf numFmtId="0" fontId="11" fillId="3" borderId="7" xfId="2" applyFont="1" applyFill="1" applyBorder="1" applyAlignment="1">
      <alignment horizontal="left"/>
    </xf>
    <xf numFmtId="0" fontId="10" fillId="3" borderId="14" xfId="2" applyFont="1" applyFill="1" applyBorder="1" applyAlignment="1">
      <alignment vertical="center"/>
    </xf>
    <xf numFmtId="0" fontId="10" fillId="3" borderId="11" xfId="2" applyFont="1" applyFill="1" applyBorder="1" applyAlignment="1">
      <alignment horizontal="left" vertical="center"/>
    </xf>
    <xf numFmtId="3" fontId="10" fillId="3" borderId="15" xfId="2" applyNumberFormat="1" applyFont="1" applyFill="1" applyBorder="1" applyAlignment="1">
      <alignment vertical="center"/>
    </xf>
    <xf numFmtId="0" fontId="10" fillId="3" borderId="2" xfId="2" applyFont="1" applyFill="1" applyBorder="1" applyAlignment="1">
      <alignment horizontal="left" vertical="center"/>
    </xf>
    <xf numFmtId="3" fontId="10" fillId="3" borderId="3" xfId="2" applyNumberFormat="1" applyFont="1" applyFill="1" applyBorder="1" applyAlignment="1">
      <alignment vertical="center"/>
    </xf>
    <xf numFmtId="0" fontId="10" fillId="3" borderId="10" xfId="2" applyFont="1" applyFill="1" applyBorder="1" applyAlignment="1">
      <alignment horizontal="left" vertical="center"/>
    </xf>
    <xf numFmtId="3" fontId="10" fillId="3" borderId="14" xfId="2" applyNumberFormat="1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3" fontId="10" fillId="3" borderId="13" xfId="2" applyNumberFormat="1" applyFont="1" applyFill="1" applyBorder="1" applyAlignment="1">
      <alignment vertical="center"/>
    </xf>
    <xf numFmtId="0" fontId="9" fillId="0" borderId="10" xfId="2" applyFont="1" applyBorder="1" applyAlignment="1">
      <alignment vertical="center"/>
    </xf>
    <xf numFmtId="3" fontId="6" fillId="3" borderId="15" xfId="2" applyNumberFormat="1" applyFont="1" applyFill="1" applyBorder="1" applyAlignment="1">
      <alignment vertical="center"/>
    </xf>
    <xf numFmtId="3" fontId="6" fillId="0" borderId="0" xfId="2" applyNumberFormat="1" applyFont="1" applyBorder="1" applyAlignment="1">
      <alignment vertical="center"/>
    </xf>
    <xf numFmtId="3" fontId="6" fillId="3" borderId="3" xfId="2" applyNumberFormat="1" applyFont="1" applyFill="1" applyBorder="1" applyAlignment="1">
      <alignment vertical="center"/>
    </xf>
    <xf numFmtId="3" fontId="6" fillId="0" borderId="9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3" fontId="6" fillId="0" borderId="10" xfId="2" applyNumberFormat="1" applyFont="1" applyBorder="1" applyAlignment="1">
      <alignment vertical="center"/>
    </xf>
    <xf numFmtId="3" fontId="6" fillId="3" borderId="13" xfId="2" applyNumberFormat="1" applyFont="1" applyFill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left" vertical="center"/>
    </xf>
    <xf numFmtId="0" fontId="10" fillId="3" borderId="9" xfId="2" applyFont="1" applyFill="1" applyBorder="1" applyAlignment="1">
      <alignment horizontal="left" vertical="center"/>
    </xf>
    <xf numFmtId="3" fontId="4" fillId="0" borderId="6" xfId="2" applyNumberFormat="1" applyFont="1" applyBorder="1" applyAlignment="1">
      <alignment horizontal="right"/>
    </xf>
    <xf numFmtId="0" fontId="11" fillId="3" borderId="5" xfId="2" applyFont="1" applyFill="1" applyBorder="1" applyAlignment="1">
      <alignment horizontal="left"/>
    </xf>
    <xf numFmtId="0" fontId="14" fillId="0" borderId="0" xfId="2" applyFont="1" applyAlignment="1">
      <alignment vertical="center"/>
    </xf>
    <xf numFmtId="3" fontId="15" fillId="0" borderId="3" xfId="2" applyNumberFormat="1" applyFont="1" applyBorder="1" applyAlignment="1">
      <alignment horizontal="center" vertical="center"/>
    </xf>
    <xf numFmtId="3" fontId="15" fillId="0" borderId="6" xfId="2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3" fontId="15" fillId="0" borderId="13" xfId="2" applyNumberFormat="1" applyFont="1" applyBorder="1" applyAlignment="1">
      <alignment horizontal="center" vertical="center"/>
    </xf>
    <xf numFmtId="3" fontId="15" fillId="0" borderId="13" xfId="2" quotePrefix="1" applyNumberFormat="1" applyFont="1" applyBorder="1" applyAlignment="1">
      <alignment horizontal="center" vertical="center"/>
    </xf>
    <xf numFmtId="3" fontId="16" fillId="0" borderId="3" xfId="2" applyNumberFormat="1" applyFont="1" applyBorder="1" applyAlignment="1">
      <alignment horizontal="center" vertical="center"/>
    </xf>
    <xf numFmtId="3" fontId="16" fillId="0" borderId="6" xfId="2" applyNumberFormat="1" applyFont="1" applyBorder="1" applyAlignment="1">
      <alignment horizontal="center" vertical="center"/>
    </xf>
    <xf numFmtId="3" fontId="16" fillId="0" borderId="13" xfId="2" applyNumberFormat="1" applyFont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8" fillId="3" borderId="14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_Tableaux diver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sqref="A1:F1"/>
    </sheetView>
  </sheetViews>
  <sheetFormatPr baseColWidth="10" defaultRowHeight="15.75"/>
  <cols>
    <col min="1" max="1" width="2.5703125" style="41" customWidth="1"/>
    <col min="2" max="2" width="55.140625" style="41" customWidth="1"/>
    <col min="3" max="4" width="20.7109375" style="70" customWidth="1"/>
    <col min="5" max="5" width="16.28515625" style="70" customWidth="1"/>
    <col min="6" max="6" width="20.7109375" style="45" customWidth="1"/>
    <col min="7" max="16384" width="11.42578125" style="41"/>
  </cols>
  <sheetData>
    <row r="1" spans="1:6" s="40" customFormat="1">
      <c r="A1" s="120" t="s">
        <v>42</v>
      </c>
      <c r="B1" s="121"/>
      <c r="C1" s="121"/>
      <c r="D1" s="121"/>
      <c r="E1" s="121"/>
      <c r="F1" s="122"/>
    </row>
    <row r="3" spans="1:6">
      <c r="A3" s="119" t="s">
        <v>14</v>
      </c>
      <c r="B3" s="119"/>
      <c r="C3" s="119"/>
      <c r="D3" s="119"/>
      <c r="E3" s="119"/>
      <c r="F3" s="119"/>
    </row>
    <row r="4" spans="1:6" ht="6.75" customHeight="1">
      <c r="A4" s="42"/>
      <c r="B4" s="43"/>
      <c r="C4" s="44"/>
      <c r="D4" s="44"/>
      <c r="E4" s="44"/>
    </row>
    <row r="6" spans="1:6" s="110" customFormat="1" ht="14.1" customHeight="1">
      <c r="C6" s="111" t="s">
        <v>43</v>
      </c>
      <c r="D6" s="111" t="s">
        <v>37</v>
      </c>
      <c r="E6" s="111" t="s">
        <v>15</v>
      </c>
      <c r="F6" s="111" t="s">
        <v>34</v>
      </c>
    </row>
    <row r="7" spans="1:6" s="110" customFormat="1" ht="14.1" customHeight="1">
      <c r="C7" s="112" t="s">
        <v>16</v>
      </c>
      <c r="D7" s="112" t="s">
        <v>16</v>
      </c>
      <c r="E7" s="112" t="s">
        <v>44</v>
      </c>
      <c r="F7" s="112" t="s">
        <v>16</v>
      </c>
    </row>
    <row r="8" spans="1:6" s="110" customFormat="1" ht="14.1" customHeight="1">
      <c r="A8" s="113" t="s">
        <v>4</v>
      </c>
      <c r="C8" s="114" t="s">
        <v>36</v>
      </c>
      <c r="D8" s="114" t="s">
        <v>33</v>
      </c>
      <c r="E8" s="115"/>
      <c r="F8" s="114" t="s">
        <v>32</v>
      </c>
    </row>
    <row r="9" spans="1:6" s="50" customFormat="1" ht="6" customHeight="1">
      <c r="A9" s="46"/>
      <c r="B9" s="47"/>
      <c r="C9" s="48"/>
      <c r="D9" s="48"/>
      <c r="E9" s="49"/>
      <c r="F9" s="48"/>
    </row>
    <row r="10" spans="1:6" ht="17.100000000000001" customHeight="1">
      <c r="A10" s="17" t="s">
        <v>26</v>
      </c>
      <c r="B10" s="52"/>
      <c r="C10" s="53">
        <v>365</v>
      </c>
      <c r="D10" s="53">
        <v>356</v>
      </c>
      <c r="E10" s="54">
        <f>C10-D10</f>
        <v>9</v>
      </c>
      <c r="F10" s="53">
        <v>344</v>
      </c>
    </row>
    <row r="11" spans="1:6" ht="12" customHeight="1">
      <c r="A11" s="17"/>
      <c r="B11" s="52"/>
      <c r="C11" s="53"/>
      <c r="D11" s="53"/>
      <c r="E11" s="54"/>
      <c r="F11" s="53"/>
    </row>
    <row r="12" spans="1:6" ht="17.100000000000001" customHeight="1">
      <c r="A12" s="17" t="s">
        <v>19</v>
      </c>
      <c r="B12" s="52"/>
      <c r="C12" s="53">
        <v>230</v>
      </c>
      <c r="D12" s="53">
        <v>227</v>
      </c>
      <c r="E12" s="54">
        <f>C12-D12</f>
        <v>3</v>
      </c>
      <c r="F12" s="53">
        <v>223</v>
      </c>
    </row>
    <row r="13" spans="1:6" ht="17.100000000000001" customHeight="1">
      <c r="A13" s="17" t="s">
        <v>20</v>
      </c>
      <c r="B13" s="52"/>
      <c r="C13" s="53">
        <v>-81</v>
      </c>
      <c r="D13" s="53">
        <v>-79</v>
      </c>
      <c r="E13" s="54">
        <f>C13-D13</f>
        <v>-2</v>
      </c>
      <c r="F13" s="53">
        <v>-77</v>
      </c>
    </row>
    <row r="14" spans="1:6" ht="17.100000000000001" customHeight="1">
      <c r="A14" s="17" t="s">
        <v>27</v>
      </c>
      <c r="B14" s="52"/>
      <c r="C14" s="48">
        <f>C12+C13</f>
        <v>149</v>
      </c>
      <c r="D14" s="48">
        <f>D12+D13</f>
        <v>148</v>
      </c>
      <c r="E14" s="48">
        <f>E12+E13</f>
        <v>1</v>
      </c>
      <c r="F14" s="48">
        <f>F12+F13</f>
        <v>146</v>
      </c>
    </row>
    <row r="15" spans="1:6" ht="9" customHeight="1">
      <c r="A15" s="17"/>
      <c r="B15" s="52"/>
      <c r="C15" s="53"/>
      <c r="D15" s="53"/>
      <c r="E15" s="53"/>
      <c r="F15" s="53"/>
    </row>
    <row r="16" spans="1:6">
      <c r="A16" s="74" t="s">
        <v>25</v>
      </c>
      <c r="B16" s="75"/>
      <c r="C16" s="76">
        <f>C10-C14</f>
        <v>216</v>
      </c>
      <c r="D16" s="76">
        <f>D10-D14</f>
        <v>208</v>
      </c>
      <c r="E16" s="76">
        <f>E10-E14</f>
        <v>8</v>
      </c>
      <c r="F16" s="76">
        <f>F10-F14</f>
        <v>198</v>
      </c>
    </row>
    <row r="17" spans="1:6" ht="9" customHeight="1">
      <c r="A17" s="51"/>
      <c r="B17" s="52"/>
      <c r="C17" s="53"/>
      <c r="D17" s="53"/>
      <c r="E17" s="54"/>
      <c r="F17" s="53"/>
    </row>
    <row r="18" spans="1:6" ht="17.100000000000001" customHeight="1">
      <c r="A18" s="17" t="s">
        <v>22</v>
      </c>
      <c r="B18" s="52"/>
      <c r="C18" s="53">
        <v>78</v>
      </c>
      <c r="D18" s="53">
        <v>78</v>
      </c>
      <c r="E18" s="54">
        <f t="shared" ref="E18:E21" si="0">C18-D18</f>
        <v>0</v>
      </c>
      <c r="F18" s="53">
        <v>78</v>
      </c>
    </row>
    <row r="19" spans="1:6" ht="17.100000000000001" customHeight="1">
      <c r="A19" s="17" t="s">
        <v>6</v>
      </c>
      <c r="B19" s="55"/>
      <c r="C19" s="53">
        <v>35</v>
      </c>
      <c r="D19" s="53">
        <v>46</v>
      </c>
      <c r="E19" s="54">
        <f t="shared" si="0"/>
        <v>-11</v>
      </c>
      <c r="F19" s="53">
        <v>18</v>
      </c>
    </row>
    <row r="20" spans="1:6" ht="17.100000000000001" customHeight="1">
      <c r="A20" s="17" t="s">
        <v>18</v>
      </c>
      <c r="B20" s="73"/>
      <c r="C20" s="53">
        <v>27</v>
      </c>
      <c r="D20" s="53">
        <v>25</v>
      </c>
      <c r="E20" s="54">
        <f t="shared" si="0"/>
        <v>2</v>
      </c>
      <c r="F20" s="53">
        <v>23</v>
      </c>
    </row>
    <row r="21" spans="1:6" ht="17.100000000000001" customHeight="1">
      <c r="A21" s="17" t="s">
        <v>38</v>
      </c>
      <c r="B21" s="73"/>
      <c r="C21" s="53">
        <v>4</v>
      </c>
      <c r="D21" s="53">
        <v>0</v>
      </c>
      <c r="E21" s="54">
        <f t="shared" si="0"/>
        <v>4</v>
      </c>
      <c r="F21" s="53">
        <v>8</v>
      </c>
    </row>
    <row r="22" spans="1:6" s="83" customFormat="1">
      <c r="A22" s="80" t="s">
        <v>21</v>
      </c>
      <c r="B22" s="82"/>
      <c r="C22" s="56">
        <f>SUM(C16:C21)</f>
        <v>360</v>
      </c>
      <c r="D22" s="56">
        <f>SUM(D16:D21)</f>
        <v>357</v>
      </c>
      <c r="E22" s="56">
        <f>SUM(E16:E21)</f>
        <v>3</v>
      </c>
      <c r="F22" s="56">
        <f>SUM(F16:F21)</f>
        <v>325</v>
      </c>
    </row>
    <row r="23" spans="1:6" ht="23.1" customHeight="1">
      <c r="A23" s="29" t="s">
        <v>23</v>
      </c>
      <c r="B23" s="58"/>
      <c r="C23" s="59">
        <v>188</v>
      </c>
      <c r="D23" s="59">
        <v>158</v>
      </c>
      <c r="E23" s="54">
        <f>C23-D23</f>
        <v>30</v>
      </c>
      <c r="F23" s="59">
        <v>147</v>
      </c>
    </row>
    <row r="24" spans="1:6" ht="17.100000000000001" customHeight="1">
      <c r="A24" s="25" t="s">
        <v>7</v>
      </c>
      <c r="B24" s="52"/>
      <c r="C24" s="53">
        <v>148</v>
      </c>
      <c r="D24" s="53">
        <v>189</v>
      </c>
      <c r="E24" s="54">
        <f>C24-D24</f>
        <v>-41</v>
      </c>
      <c r="F24" s="53">
        <v>175</v>
      </c>
    </row>
    <row r="25" spans="1:6" ht="17.100000000000001" customHeight="1">
      <c r="A25" s="29" t="s">
        <v>8</v>
      </c>
      <c r="B25" s="52"/>
      <c r="C25" s="53">
        <v>2</v>
      </c>
      <c r="D25" s="53">
        <v>5</v>
      </c>
      <c r="E25" s="54">
        <f>C25-D25</f>
        <v>-3</v>
      </c>
      <c r="F25" s="53">
        <v>6</v>
      </c>
    </row>
    <row r="26" spans="1:6" s="83" customFormat="1">
      <c r="A26" s="84" t="s">
        <v>9</v>
      </c>
      <c r="B26" s="85"/>
      <c r="C26" s="69">
        <f>SUM(C23:C25)</f>
        <v>338</v>
      </c>
      <c r="D26" s="69">
        <f>SUM(D23:D25)</f>
        <v>352</v>
      </c>
      <c r="E26" s="69">
        <f>SUM(E23:E25)</f>
        <v>-14</v>
      </c>
      <c r="F26" s="69">
        <f>SUM(F23:F25)</f>
        <v>328</v>
      </c>
    </row>
    <row r="27" spans="1:6" ht="10.5" customHeight="1">
      <c r="B27" s="81"/>
      <c r="C27" s="60"/>
      <c r="D27" s="60"/>
      <c r="E27" s="60"/>
      <c r="F27" s="60"/>
    </row>
    <row r="28" spans="1:6" s="40" customFormat="1" ht="15.75" customHeight="1">
      <c r="A28" s="86" t="s">
        <v>10</v>
      </c>
      <c r="B28" s="87"/>
      <c r="C28" s="88">
        <f>C22-C26</f>
        <v>22</v>
      </c>
      <c r="D28" s="88">
        <f>D22-D26</f>
        <v>5</v>
      </c>
      <c r="E28" s="88">
        <f>C28-D28</f>
        <v>17</v>
      </c>
      <c r="F28" s="88">
        <f>F22-F26</f>
        <v>-3</v>
      </c>
    </row>
    <row r="29" spans="1:6" ht="9.75" customHeight="1">
      <c r="B29" s="61"/>
      <c r="C29" s="62"/>
      <c r="D29" s="62"/>
      <c r="E29" s="62"/>
      <c r="F29" s="62"/>
    </row>
    <row r="30" spans="1:6" s="40" customFormat="1">
      <c r="A30" s="86" t="s">
        <v>11</v>
      </c>
      <c r="B30" s="89"/>
      <c r="C30" s="90">
        <v>1</v>
      </c>
      <c r="D30" s="90">
        <v>1</v>
      </c>
      <c r="E30" s="88">
        <f>C30-D30</f>
        <v>0</v>
      </c>
      <c r="F30" s="90">
        <v>1</v>
      </c>
    </row>
    <row r="31" spans="1:6" ht="10.5" customHeight="1">
      <c r="A31" s="63"/>
      <c r="B31" s="64"/>
      <c r="C31" s="65"/>
      <c r="D31" s="65"/>
      <c r="E31" s="66"/>
      <c r="F31" s="65"/>
    </row>
    <row r="32" spans="1:6" s="40" customFormat="1">
      <c r="A32" s="86" t="s">
        <v>12</v>
      </c>
      <c r="B32" s="91"/>
      <c r="C32" s="92">
        <v>0</v>
      </c>
      <c r="D32" s="92">
        <v>0</v>
      </c>
      <c r="E32" s="88">
        <f>C32-D32</f>
        <v>0</v>
      </c>
      <c r="F32" s="92">
        <v>0</v>
      </c>
    </row>
    <row r="33" spans="1:6" ht="9.75" customHeight="1">
      <c r="B33" s="67"/>
      <c r="C33" s="68"/>
      <c r="D33" s="68"/>
      <c r="E33" s="62"/>
      <c r="F33" s="68"/>
    </row>
    <row r="34" spans="1:6" s="40" customFormat="1">
      <c r="A34" s="86" t="s">
        <v>13</v>
      </c>
      <c r="B34" s="93"/>
      <c r="C34" s="94">
        <f>C28+C30+C32</f>
        <v>23</v>
      </c>
      <c r="D34" s="94">
        <f>D28+D30+D32</f>
        <v>6</v>
      </c>
      <c r="E34" s="88">
        <f>C34-D34</f>
        <v>17</v>
      </c>
      <c r="F34" s="94">
        <f>F28+F30+F32</f>
        <v>-2</v>
      </c>
    </row>
    <row r="35" spans="1:6" ht="9.75" customHeight="1"/>
  </sheetData>
  <mergeCells count="2">
    <mergeCell ref="A3:F3"/>
    <mergeCell ref="A1:F1"/>
  </mergeCells>
  <phoneticPr fontId="12" type="noConversion"/>
  <pageMargins left="0.59055118110236227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2" sqref="A2"/>
    </sheetView>
  </sheetViews>
  <sheetFormatPr baseColWidth="10" defaultRowHeight="12.75"/>
  <cols>
    <col min="1" max="1" width="2.7109375" style="2" customWidth="1"/>
    <col min="2" max="2" width="55.140625" style="2" customWidth="1"/>
    <col min="3" max="5" width="23.7109375" style="3" customWidth="1"/>
    <col min="6" max="6" width="5.7109375" style="2" customWidth="1"/>
    <col min="7" max="16384" width="11.42578125" style="2"/>
  </cols>
  <sheetData>
    <row r="1" spans="1:5" s="1" customFormat="1" ht="19.5">
      <c r="A1" s="123" t="s">
        <v>42</v>
      </c>
      <c r="B1" s="124"/>
      <c r="C1" s="124"/>
      <c r="D1" s="124"/>
      <c r="E1" s="125"/>
    </row>
    <row r="2" spans="1:5" ht="15.95" customHeight="1">
      <c r="A2" s="4"/>
      <c r="B2" s="4"/>
      <c r="C2" s="5"/>
      <c r="D2" s="5"/>
      <c r="E2" s="5"/>
    </row>
    <row r="3" spans="1:5" ht="15.95" customHeight="1">
      <c r="A3" s="4"/>
      <c r="B3" s="4"/>
      <c r="C3" s="5"/>
      <c r="D3" s="5"/>
      <c r="E3" s="5"/>
    </row>
    <row r="4" spans="1:5" ht="15.75">
      <c r="A4" s="119" t="s">
        <v>39</v>
      </c>
      <c r="B4" s="119"/>
      <c r="C4" s="119"/>
      <c r="D4" s="119"/>
      <c r="E4" s="119"/>
    </row>
    <row r="5" spans="1:5" ht="6.75" customHeight="1">
      <c r="A5" s="6"/>
      <c r="B5" s="7"/>
      <c r="C5" s="8"/>
      <c r="D5" s="8"/>
      <c r="E5" s="8"/>
    </row>
    <row r="6" spans="1:5" ht="18.75">
      <c r="A6" s="4"/>
      <c r="B6" s="4"/>
      <c r="C6" s="5"/>
      <c r="D6" s="5"/>
      <c r="E6" s="5"/>
    </row>
    <row r="7" spans="1:5" s="1" customFormat="1" ht="17.100000000000001" customHeight="1">
      <c r="A7" s="9"/>
      <c r="B7" s="9"/>
      <c r="C7" s="116" t="s">
        <v>0</v>
      </c>
      <c r="D7" s="116" t="s">
        <v>1</v>
      </c>
      <c r="E7" s="116" t="s">
        <v>2</v>
      </c>
    </row>
    <row r="8" spans="1:5" s="1" customFormat="1" ht="15.95" customHeight="1">
      <c r="A8" s="9"/>
      <c r="B8" s="9"/>
      <c r="C8" s="117" t="s">
        <v>35</v>
      </c>
      <c r="D8" s="117" t="s">
        <v>35</v>
      </c>
      <c r="E8" s="117" t="s">
        <v>3</v>
      </c>
    </row>
    <row r="9" spans="1:5" s="11" customFormat="1" ht="15.95" customHeight="1">
      <c r="A9" s="10" t="s">
        <v>4</v>
      </c>
      <c r="B9" s="9"/>
      <c r="C9" s="118" t="s">
        <v>36</v>
      </c>
      <c r="D9" s="118" t="s">
        <v>36</v>
      </c>
      <c r="E9" s="117" t="s">
        <v>5</v>
      </c>
    </row>
    <row r="10" spans="1:5" s="16" customFormat="1" ht="6.75" customHeight="1">
      <c r="A10" s="12"/>
      <c r="B10" s="13"/>
      <c r="C10" s="14"/>
      <c r="D10" s="15"/>
      <c r="E10" s="15"/>
    </row>
    <row r="11" spans="1:5" ht="18.75">
      <c r="A11" s="17" t="s">
        <v>28</v>
      </c>
      <c r="B11" s="18"/>
      <c r="C11" s="19">
        <v>365</v>
      </c>
      <c r="D11" s="20">
        <v>355</v>
      </c>
      <c r="E11" s="20">
        <f>+C11-D11</f>
        <v>10</v>
      </c>
    </row>
    <row r="12" spans="1:5" ht="9.75" customHeight="1">
      <c r="A12" s="17"/>
      <c r="B12" s="18"/>
      <c r="C12" s="19"/>
      <c r="D12" s="20"/>
      <c r="E12" s="20"/>
    </row>
    <row r="13" spans="1:5" ht="17.100000000000001" customHeight="1">
      <c r="A13" s="17" t="s">
        <v>19</v>
      </c>
      <c r="B13" s="18"/>
      <c r="C13" s="19">
        <v>230</v>
      </c>
      <c r="D13" s="20">
        <v>227</v>
      </c>
      <c r="E13" s="20">
        <f>+C13-D13</f>
        <v>3</v>
      </c>
    </row>
    <row r="14" spans="1:5" ht="17.100000000000001" customHeight="1">
      <c r="A14" s="17" t="s">
        <v>20</v>
      </c>
      <c r="B14" s="18"/>
      <c r="C14" s="19">
        <v>-81</v>
      </c>
      <c r="D14" s="20">
        <v>-77</v>
      </c>
      <c r="E14" s="20">
        <f>+C14-D14</f>
        <v>-4</v>
      </c>
    </row>
    <row r="15" spans="1:5" ht="18.75">
      <c r="A15" s="17" t="s">
        <v>29</v>
      </c>
      <c r="B15" s="18"/>
      <c r="C15" s="14">
        <f>C13+C14</f>
        <v>149</v>
      </c>
      <c r="D15" s="14">
        <f>D13+D14</f>
        <v>150</v>
      </c>
      <c r="E15" s="15">
        <f>+C15-D15</f>
        <v>-1</v>
      </c>
    </row>
    <row r="16" spans="1:5" ht="10.5" customHeight="1">
      <c r="A16" s="17"/>
      <c r="B16" s="18"/>
      <c r="C16" s="19"/>
      <c r="D16" s="19"/>
      <c r="E16" s="20"/>
    </row>
    <row r="17" spans="1:5" ht="18.75">
      <c r="A17" s="74" t="s">
        <v>25</v>
      </c>
      <c r="B17" s="75"/>
      <c r="C17" s="79">
        <f>C11-C15</f>
        <v>216</v>
      </c>
      <c r="D17" s="79">
        <f>D11-D15</f>
        <v>205</v>
      </c>
      <c r="E17" s="78">
        <f>+C17-D17</f>
        <v>11</v>
      </c>
    </row>
    <row r="18" spans="1:5" ht="9" customHeight="1">
      <c r="A18" s="51"/>
      <c r="B18" s="52"/>
      <c r="C18" s="77"/>
      <c r="D18" s="77"/>
      <c r="E18" s="77"/>
    </row>
    <row r="19" spans="1:5" ht="17.100000000000001" customHeight="1">
      <c r="A19" s="17" t="s">
        <v>22</v>
      </c>
      <c r="B19" s="52"/>
      <c r="C19" s="23">
        <v>78</v>
      </c>
      <c r="D19" s="24">
        <v>78</v>
      </c>
      <c r="E19" s="20">
        <f>+C19-D19</f>
        <v>0</v>
      </c>
    </row>
    <row r="20" spans="1:5" ht="17.100000000000001" customHeight="1">
      <c r="A20" s="17" t="s">
        <v>6</v>
      </c>
      <c r="B20" s="55"/>
      <c r="C20" s="26">
        <v>35</v>
      </c>
      <c r="D20" s="27">
        <v>18</v>
      </c>
      <c r="E20" s="20">
        <f>+C20-D20</f>
        <v>17</v>
      </c>
    </row>
    <row r="21" spans="1:5" ht="17.100000000000001" customHeight="1">
      <c r="A21" s="17" t="s">
        <v>18</v>
      </c>
      <c r="B21" s="73"/>
      <c r="C21" s="19">
        <v>27</v>
      </c>
      <c r="D21" s="20">
        <v>24</v>
      </c>
      <c r="E21" s="20">
        <f>+C21-D21</f>
        <v>3</v>
      </c>
    </row>
    <row r="22" spans="1:5" ht="17.100000000000001" customHeight="1">
      <c r="A22" s="17" t="s">
        <v>38</v>
      </c>
      <c r="B22" s="73"/>
      <c r="C22" s="19">
        <v>4</v>
      </c>
      <c r="D22" s="20">
        <v>10</v>
      </c>
      <c r="E22" s="20">
        <f>+C22-D22</f>
        <v>-6</v>
      </c>
    </row>
    <row r="23" spans="1:5" ht="18.75">
      <c r="A23" s="80" t="s">
        <v>21</v>
      </c>
      <c r="B23" s="21"/>
      <c r="C23" s="22">
        <f>SUM(C17:C22)</f>
        <v>360</v>
      </c>
      <c r="D23" s="22">
        <f>SUM(D17:D22)</f>
        <v>335</v>
      </c>
      <c r="E23" s="22">
        <f>SUM(E17:E22)</f>
        <v>25</v>
      </c>
    </row>
    <row r="24" spans="1:5" ht="6.75" customHeight="1">
      <c r="A24" s="17"/>
      <c r="B24" s="18"/>
      <c r="C24" s="19"/>
      <c r="D24" s="20"/>
      <c r="E24" s="20"/>
    </row>
    <row r="25" spans="1:5" ht="17.100000000000001" customHeight="1">
      <c r="A25" s="17" t="s">
        <v>23</v>
      </c>
      <c r="B25" s="18"/>
      <c r="C25" s="108">
        <v>188</v>
      </c>
      <c r="D25" s="20">
        <v>153</v>
      </c>
      <c r="E25" s="20">
        <f>+C25-D25</f>
        <v>35</v>
      </c>
    </row>
    <row r="26" spans="1:5" ht="17.100000000000001" customHeight="1">
      <c r="A26" s="25" t="s">
        <v>7</v>
      </c>
      <c r="B26" s="18"/>
      <c r="C26" s="108">
        <v>148</v>
      </c>
      <c r="D26" s="20">
        <v>177</v>
      </c>
      <c r="E26" s="20">
        <f>+C26-D26</f>
        <v>-29</v>
      </c>
    </row>
    <row r="27" spans="1:5" ht="17.100000000000001" customHeight="1">
      <c r="A27" s="29" t="s">
        <v>8</v>
      </c>
      <c r="B27" s="18"/>
      <c r="C27" s="108">
        <v>2</v>
      </c>
      <c r="D27" s="20">
        <v>5</v>
      </c>
      <c r="E27" s="20">
        <f>+C27-D27</f>
        <v>-3</v>
      </c>
    </row>
    <row r="28" spans="1:5" ht="18.75">
      <c r="A28" s="80" t="s">
        <v>9</v>
      </c>
      <c r="B28" s="30"/>
      <c r="C28" s="22">
        <f>SUM(C25:C27)</f>
        <v>338</v>
      </c>
      <c r="D28" s="22">
        <f>SUM(D25:D27)</f>
        <v>335</v>
      </c>
      <c r="E28" s="22">
        <f>SUM(E25:E27)</f>
        <v>3</v>
      </c>
    </row>
    <row r="29" spans="1:5" ht="6" customHeight="1">
      <c r="A29" s="31"/>
      <c r="B29" s="18"/>
      <c r="C29" s="19"/>
      <c r="D29" s="20"/>
      <c r="E29" s="28"/>
    </row>
    <row r="30" spans="1:5" ht="10.5" customHeight="1">
      <c r="A30" s="4"/>
      <c r="B30" s="32"/>
      <c r="C30" s="33"/>
      <c r="D30" s="33"/>
      <c r="E30" s="34"/>
    </row>
    <row r="31" spans="1:5" s="1" customFormat="1" ht="15.75" customHeight="1">
      <c r="A31" s="86" t="s">
        <v>10</v>
      </c>
      <c r="B31" s="87"/>
      <c r="C31" s="96">
        <f>C23-C28</f>
        <v>22</v>
      </c>
      <c r="D31" s="96">
        <f>D23-D28</f>
        <v>0</v>
      </c>
      <c r="E31" s="96">
        <f>E23-E28</f>
        <v>22</v>
      </c>
    </row>
    <row r="32" spans="1:5" s="1" customFormat="1" ht="10.5" customHeight="1">
      <c r="A32" s="40"/>
      <c r="B32" s="104"/>
      <c r="C32" s="97"/>
      <c r="D32" s="97"/>
      <c r="E32" s="97"/>
    </row>
    <row r="33" spans="1:5" s="1" customFormat="1" ht="15.75" customHeight="1">
      <c r="A33" s="86" t="s">
        <v>11</v>
      </c>
      <c r="B33" s="89"/>
      <c r="C33" s="98">
        <v>1</v>
      </c>
      <c r="D33" s="98">
        <v>0</v>
      </c>
      <c r="E33" s="96">
        <f>C33-D33</f>
        <v>1</v>
      </c>
    </row>
    <row r="34" spans="1:5" s="101" customFormat="1" ht="10.5" customHeight="1">
      <c r="A34" s="105"/>
      <c r="B34" s="106"/>
      <c r="C34" s="99"/>
      <c r="D34" s="99"/>
      <c r="E34" s="100"/>
    </row>
    <row r="35" spans="1:5" s="1" customFormat="1" ht="15.75" customHeight="1">
      <c r="A35" s="86" t="s">
        <v>12</v>
      </c>
      <c r="B35" s="107"/>
      <c r="C35" s="96">
        <v>0</v>
      </c>
      <c r="D35" s="96">
        <v>0</v>
      </c>
      <c r="E35" s="96">
        <f>C35-D35</f>
        <v>0</v>
      </c>
    </row>
    <row r="36" spans="1:5" s="1" customFormat="1" ht="10.5" customHeight="1">
      <c r="A36" s="40"/>
      <c r="B36" s="95"/>
      <c r="C36" s="102"/>
      <c r="D36" s="102"/>
      <c r="E36" s="97"/>
    </row>
    <row r="37" spans="1:5" s="1" customFormat="1" ht="15.75" customHeight="1">
      <c r="A37" s="86" t="s">
        <v>13</v>
      </c>
      <c r="B37" s="93"/>
      <c r="C37" s="103">
        <f>C31+C33+C35</f>
        <v>23</v>
      </c>
      <c r="D37" s="103">
        <f>D31+D33</f>
        <v>0</v>
      </c>
      <c r="E37" s="96">
        <f>C37-D37</f>
        <v>23</v>
      </c>
    </row>
    <row r="38" spans="1:5" ht="10.5" customHeight="1">
      <c r="A38" s="41"/>
      <c r="B38" s="41"/>
    </row>
  </sheetData>
  <mergeCells count="2">
    <mergeCell ref="A4:E4"/>
    <mergeCell ref="A1:E1"/>
  </mergeCells>
  <phoneticPr fontId="12" type="noConversion"/>
  <printOptions horizontalCentered="1" verticalCentered="1"/>
  <pageMargins left="0.39370078740157483" right="0.39370078740157483" top="0.23622047244094491" bottom="0.31496062992125984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A4" sqref="A4"/>
    </sheetView>
  </sheetViews>
  <sheetFormatPr baseColWidth="10" defaultRowHeight="12.75"/>
  <cols>
    <col min="1" max="1" width="2.5703125" style="2" customWidth="1"/>
    <col min="2" max="2" width="55.140625" style="2" customWidth="1"/>
    <col min="3" max="5" width="23.7109375" style="3" customWidth="1"/>
    <col min="6" max="6" width="5.7109375" style="2" customWidth="1"/>
    <col min="7" max="16384" width="11.42578125" style="2"/>
  </cols>
  <sheetData>
    <row r="1" spans="1:5" s="1" customFormat="1" ht="19.5">
      <c r="A1" s="123" t="s">
        <v>42</v>
      </c>
      <c r="B1" s="124"/>
      <c r="C1" s="124"/>
      <c r="D1" s="124"/>
      <c r="E1" s="125"/>
    </row>
    <row r="2" spans="1:5" ht="15.95" customHeight="1">
      <c r="A2" s="4"/>
      <c r="B2" s="4"/>
      <c r="C2" s="5"/>
      <c r="D2" s="5"/>
      <c r="E2" s="5"/>
    </row>
    <row r="3" spans="1:5" s="41" customFormat="1" ht="15.75">
      <c r="A3" s="119" t="s">
        <v>47</v>
      </c>
      <c r="B3" s="119"/>
      <c r="C3" s="119"/>
      <c r="D3" s="119"/>
      <c r="E3" s="119"/>
    </row>
    <row r="4" spans="1:5" ht="6.75" customHeight="1">
      <c r="A4" s="6"/>
      <c r="B4" s="7"/>
      <c r="C4" s="8"/>
      <c r="D4" s="8"/>
      <c r="E4" s="8"/>
    </row>
    <row r="5" spans="1:5" ht="18.75">
      <c r="A5" s="4"/>
      <c r="B5" s="4"/>
      <c r="C5" s="5"/>
      <c r="D5" s="5"/>
      <c r="E5" s="5"/>
    </row>
    <row r="6" spans="1:5" s="1" customFormat="1" ht="17.100000000000001" customHeight="1">
      <c r="A6" s="9"/>
      <c r="B6" s="9"/>
      <c r="C6" s="116" t="s">
        <v>45</v>
      </c>
      <c r="D6" s="116" t="s">
        <v>17</v>
      </c>
      <c r="E6" s="116" t="s">
        <v>1</v>
      </c>
    </row>
    <row r="7" spans="1:5" s="1" customFormat="1" ht="15.95" customHeight="1">
      <c r="A7" s="9"/>
      <c r="B7" s="9"/>
      <c r="C7" s="117"/>
      <c r="D7" s="117" t="s">
        <v>40</v>
      </c>
      <c r="E7" s="117" t="s">
        <v>46</v>
      </c>
    </row>
    <row r="8" spans="1:5" s="11" customFormat="1" ht="15.95" customHeight="1">
      <c r="A8" s="10"/>
      <c r="B8" s="9"/>
      <c r="C8" s="118" t="s">
        <v>41</v>
      </c>
      <c r="D8" s="118" t="s">
        <v>41</v>
      </c>
      <c r="E8" s="117" t="s">
        <v>41</v>
      </c>
    </row>
    <row r="9" spans="1:5" s="16" customFormat="1" ht="6.75" customHeight="1">
      <c r="A9" s="12"/>
      <c r="B9" s="13"/>
      <c r="C9" s="14"/>
      <c r="D9" s="15"/>
      <c r="E9" s="15"/>
    </row>
    <row r="10" spans="1:5" ht="18.75">
      <c r="A10" s="17" t="s">
        <v>31</v>
      </c>
      <c r="B10" s="52"/>
      <c r="C10" s="20">
        <v>362</v>
      </c>
      <c r="D10" s="20">
        <v>366</v>
      </c>
      <c r="E10" s="20">
        <v>368</v>
      </c>
    </row>
    <row r="11" spans="1:5" ht="11.25" customHeight="1">
      <c r="A11" s="17"/>
      <c r="B11" s="52"/>
      <c r="C11" s="20"/>
      <c r="D11" s="20"/>
      <c r="E11" s="20"/>
    </row>
    <row r="12" spans="1:5" ht="17.100000000000001" customHeight="1">
      <c r="A12" s="17" t="s">
        <v>19</v>
      </c>
      <c r="B12" s="52"/>
      <c r="C12" s="20">
        <v>231</v>
      </c>
      <c r="D12" s="20">
        <v>232</v>
      </c>
      <c r="E12" s="20">
        <v>232</v>
      </c>
    </row>
    <row r="13" spans="1:5" ht="17.100000000000001" customHeight="1">
      <c r="A13" s="17" t="s">
        <v>20</v>
      </c>
      <c r="B13" s="52"/>
      <c r="C13" s="20">
        <v>-79</v>
      </c>
      <c r="D13" s="20">
        <v>-80</v>
      </c>
      <c r="E13" s="20">
        <v>-80</v>
      </c>
    </row>
    <row r="14" spans="1:5" ht="18.75">
      <c r="A14" s="17" t="s">
        <v>30</v>
      </c>
      <c r="B14" s="52"/>
      <c r="C14" s="14">
        <f>C12+C13</f>
        <v>152</v>
      </c>
      <c r="D14" s="14">
        <f>D12+D13</f>
        <v>152</v>
      </c>
      <c r="E14" s="14">
        <f>E12+E13</f>
        <v>152</v>
      </c>
    </row>
    <row r="15" spans="1:5" ht="10.5" customHeight="1">
      <c r="A15" s="17"/>
      <c r="B15" s="52"/>
      <c r="C15" s="20"/>
      <c r="D15" s="20"/>
      <c r="E15" s="20"/>
    </row>
    <row r="16" spans="1:5" ht="18.75">
      <c r="A16" s="74" t="s">
        <v>25</v>
      </c>
      <c r="B16" s="75"/>
      <c r="C16" s="78">
        <f>C10-C14</f>
        <v>210</v>
      </c>
      <c r="D16" s="78">
        <f>D10-D14</f>
        <v>214</v>
      </c>
      <c r="E16" s="78">
        <f>E10-E14</f>
        <v>216</v>
      </c>
    </row>
    <row r="17" spans="1:5" ht="9" customHeight="1">
      <c r="A17" s="51"/>
      <c r="B17" s="52"/>
      <c r="C17" s="19"/>
      <c r="D17" s="20"/>
      <c r="E17" s="20"/>
    </row>
    <row r="18" spans="1:5" ht="17.100000000000001" customHeight="1">
      <c r="A18" s="17" t="s">
        <v>22</v>
      </c>
      <c r="B18" s="52"/>
      <c r="C18" s="20">
        <v>78</v>
      </c>
      <c r="D18" s="20">
        <v>78</v>
      </c>
      <c r="E18" s="20">
        <v>78</v>
      </c>
    </row>
    <row r="19" spans="1:5" ht="17.100000000000001" customHeight="1">
      <c r="A19" s="17" t="s">
        <v>6</v>
      </c>
      <c r="B19" s="55"/>
      <c r="C19" s="26">
        <v>18</v>
      </c>
      <c r="D19" s="26">
        <v>26</v>
      </c>
      <c r="E19" s="26">
        <v>26</v>
      </c>
    </row>
    <row r="20" spans="1:5" ht="17.100000000000001" customHeight="1">
      <c r="A20" s="17" t="s">
        <v>18</v>
      </c>
      <c r="B20" s="73"/>
      <c r="C20" s="19">
        <v>25</v>
      </c>
      <c r="D20" s="24">
        <v>25</v>
      </c>
      <c r="E20" s="20">
        <v>25</v>
      </c>
    </row>
    <row r="21" spans="1:5" ht="17.100000000000001" customHeight="1">
      <c r="A21" s="17" t="s">
        <v>38</v>
      </c>
      <c r="B21" s="73"/>
      <c r="C21" s="19">
        <v>10</v>
      </c>
      <c r="D21" s="24">
        <v>5</v>
      </c>
      <c r="E21" s="20">
        <v>10</v>
      </c>
    </row>
    <row r="22" spans="1:5" s="83" customFormat="1" ht="18.75">
      <c r="A22" s="80" t="s">
        <v>21</v>
      </c>
      <c r="B22" s="82"/>
      <c r="C22" s="22">
        <f>SUM(C16:C21)</f>
        <v>341</v>
      </c>
      <c r="D22" s="22">
        <f>SUM(D16:D21)</f>
        <v>348</v>
      </c>
      <c r="E22" s="22">
        <f>SUM(E16:E21)</f>
        <v>355</v>
      </c>
    </row>
    <row r="23" spans="1:5" ht="6.75" customHeight="1">
      <c r="A23" s="51"/>
      <c r="B23" s="57"/>
      <c r="C23" s="19"/>
      <c r="D23" s="19"/>
      <c r="E23" s="19"/>
    </row>
    <row r="24" spans="1:5" ht="17.100000000000001" customHeight="1">
      <c r="A24" s="29" t="s">
        <v>24</v>
      </c>
      <c r="B24" s="58"/>
      <c r="C24" s="20">
        <v>156</v>
      </c>
      <c r="D24" s="20">
        <v>177</v>
      </c>
      <c r="E24" s="20">
        <v>169</v>
      </c>
    </row>
    <row r="25" spans="1:5" ht="17.100000000000001" customHeight="1">
      <c r="A25" s="25" t="s">
        <v>7</v>
      </c>
      <c r="B25" s="52"/>
      <c r="C25" s="20">
        <v>180</v>
      </c>
      <c r="D25" s="20">
        <v>169</v>
      </c>
      <c r="E25" s="20">
        <v>184</v>
      </c>
    </row>
    <row r="26" spans="1:5" ht="17.100000000000001" customHeight="1">
      <c r="A26" s="29" t="s">
        <v>8</v>
      </c>
      <c r="B26" s="52"/>
      <c r="C26" s="20">
        <v>5</v>
      </c>
      <c r="D26" s="20">
        <v>2</v>
      </c>
      <c r="E26" s="20">
        <v>2</v>
      </c>
    </row>
    <row r="27" spans="1:5" s="83" customFormat="1" ht="18.75">
      <c r="A27" s="80" t="s">
        <v>9</v>
      </c>
      <c r="B27" s="109"/>
      <c r="C27" s="22">
        <f>SUM(C24:C26)</f>
        <v>341</v>
      </c>
      <c r="D27" s="22">
        <f>SUM(D24:D26)</f>
        <v>348</v>
      </c>
      <c r="E27" s="22">
        <f>SUM(E24:E26)</f>
        <v>355</v>
      </c>
    </row>
    <row r="28" spans="1:5" ht="6" customHeight="1">
      <c r="A28" s="31"/>
      <c r="B28" s="18"/>
      <c r="C28" s="19"/>
      <c r="D28" s="20"/>
      <c r="E28" s="28"/>
    </row>
    <row r="29" spans="1:5" ht="10.5" customHeight="1">
      <c r="A29" s="4"/>
      <c r="B29" s="32"/>
      <c r="C29" s="33"/>
      <c r="D29" s="33"/>
      <c r="E29" s="34"/>
    </row>
    <row r="30" spans="1:5" s="40" customFormat="1" ht="15.75">
      <c r="A30" s="86" t="s">
        <v>10</v>
      </c>
      <c r="B30" s="87"/>
      <c r="C30" s="88">
        <f>C22-C27</f>
        <v>0</v>
      </c>
      <c r="D30" s="88">
        <f>D22-D27</f>
        <v>0</v>
      </c>
      <c r="E30" s="88">
        <f>E22-E27</f>
        <v>0</v>
      </c>
    </row>
    <row r="31" spans="1:5" ht="10.5" customHeight="1">
      <c r="A31" s="4"/>
      <c r="B31" s="35"/>
      <c r="C31" s="36"/>
      <c r="D31" s="36"/>
      <c r="E31" s="36"/>
    </row>
    <row r="32" spans="1:5" s="40" customFormat="1" ht="15.75">
      <c r="A32" s="86" t="s">
        <v>11</v>
      </c>
      <c r="B32" s="87"/>
      <c r="C32" s="88">
        <v>0</v>
      </c>
      <c r="D32" s="88">
        <v>0</v>
      </c>
      <c r="E32" s="88">
        <f>+C32-D32</f>
        <v>0</v>
      </c>
    </row>
    <row r="33" spans="1:5" ht="10.5" customHeight="1">
      <c r="A33" s="37"/>
      <c r="B33" s="71"/>
      <c r="C33" s="38"/>
      <c r="D33" s="38"/>
      <c r="E33" s="38"/>
    </row>
    <row r="34" spans="1:5" s="40" customFormat="1" ht="15.75">
      <c r="A34" s="86" t="s">
        <v>12</v>
      </c>
      <c r="B34" s="87"/>
      <c r="C34" s="88">
        <v>0</v>
      </c>
      <c r="D34" s="88">
        <v>0</v>
      </c>
      <c r="E34" s="88">
        <f>+C34-D34</f>
        <v>0</v>
      </c>
    </row>
    <row r="35" spans="1:5" ht="10.5" customHeight="1">
      <c r="A35" s="4"/>
      <c r="B35" s="72"/>
      <c r="C35" s="39"/>
      <c r="D35" s="39"/>
      <c r="E35" s="36"/>
    </row>
    <row r="36" spans="1:5" s="40" customFormat="1" ht="15.75">
      <c r="A36" s="86" t="s">
        <v>13</v>
      </c>
      <c r="B36" s="93"/>
      <c r="C36" s="94">
        <f>SUM(C30:C35)</f>
        <v>0</v>
      </c>
      <c r="D36" s="94">
        <f>SUM(D30:D35)</f>
        <v>0</v>
      </c>
      <c r="E36" s="88">
        <f>SUM(E30:E35)</f>
        <v>0</v>
      </c>
    </row>
    <row r="37" spans="1:5" ht="10.5" customHeight="1"/>
  </sheetData>
  <mergeCells count="2">
    <mergeCell ref="A3:E3"/>
    <mergeCell ref="A1:E1"/>
  </mergeCells>
  <phoneticPr fontId="12" type="noConversion"/>
  <pageMargins left="0.94488188976377963" right="0.47244094488188981" top="0.31496062992125984" bottom="0.19685039370078741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Compte résultat €</vt:lpstr>
      <vt:lpstr>Compte fonctionnement €</vt:lpstr>
      <vt:lpstr>Budget 2016</vt:lpstr>
      <vt:lpstr>'Budget 2016'!Zone_d_impression</vt:lpstr>
    </vt:vector>
  </TitlesOfParts>
  <Company>in extenso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DAVIVA00</dc:creator>
  <cp:lastModifiedBy>QUARDON Danielle</cp:lastModifiedBy>
  <cp:lastPrinted>2016-05-13T15:56:10Z</cp:lastPrinted>
  <dcterms:created xsi:type="dcterms:W3CDTF">2002-10-01T15:03:37Z</dcterms:created>
  <dcterms:modified xsi:type="dcterms:W3CDTF">2016-05-13T15:56:40Z</dcterms:modified>
</cp:coreProperties>
</file>